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ives\Desktop\JN 2026 GROBNICE\2_OBRASCI\"/>
    </mc:Choice>
  </mc:AlternateContent>
  <bookViews>
    <workbookView xWindow="0" yWindow="0" windowWidth="51600" windowHeight="17235"/>
  </bookViews>
  <sheets>
    <sheet name="građ.-obrt.radovi" sheetId="22" r:id="rId1"/>
  </sheets>
  <definedNames>
    <definedName name="_xlnm.Print_Area" localSheetId="0">'građ.-obrt.radovi'!$A$1:$F$79</definedName>
  </definedNames>
  <calcPr calcId="152511"/>
</workbook>
</file>

<file path=xl/calcChain.xml><?xml version="1.0" encoding="utf-8"?>
<calcChain xmlns="http://schemas.openxmlformats.org/spreadsheetml/2006/main">
  <c r="F56" i="22" l="1"/>
  <c r="F22" i="22" l="1"/>
  <c r="F29" i="22" l="1"/>
  <c r="F30" i="22"/>
  <c r="F31" i="22"/>
  <c r="F33" i="22"/>
  <c r="F34" i="22"/>
  <c r="F54" i="22"/>
  <c r="F55" i="22"/>
  <c r="F58" i="22"/>
  <c r="F11" i="22"/>
  <c r="F13" i="22"/>
  <c r="F46" i="22"/>
  <c r="F21" i="22"/>
  <c r="F20" i="22"/>
  <c r="F48" i="22"/>
  <c r="F45" i="22"/>
  <c r="F40" i="22"/>
  <c r="F15" i="22" l="1"/>
  <c r="F72" i="22" s="1"/>
  <c r="F49" i="22"/>
  <c r="F76" i="22" s="1"/>
  <c r="F60" i="22"/>
  <c r="F77" i="22" s="1"/>
  <c r="F41" i="22"/>
  <c r="F75" i="22" s="1"/>
  <c r="F35" i="22"/>
  <c r="F74" i="22" s="1"/>
  <c r="F23" i="22"/>
  <c r="F73" i="22" s="1"/>
  <c r="F79" i="22" l="1"/>
</calcChain>
</file>

<file path=xl/sharedStrings.xml><?xml version="1.0" encoding="utf-8"?>
<sst xmlns="http://schemas.openxmlformats.org/spreadsheetml/2006/main" count="96" uniqueCount="72">
  <si>
    <t>Grobnice</t>
  </si>
  <si>
    <t xml:space="preserve"> </t>
  </si>
  <si>
    <r>
      <t>Iskolčenje prostora i osiguranje svih potrebnih točaka. Iskolčenje izraditi na način da se iskolči kompletna površina sa prometnicama, stazama i objektima. Osiguranje točaka vrši se ugradnjom fiksnih i vidljivih oznaka. U cijenu je uključena i iz</t>
    </r>
    <r>
      <rPr>
        <sz val="11"/>
        <rFont val="Calibri"/>
        <family val="2"/>
        <charset val="238"/>
      </rPr>
      <t xml:space="preserve">rada elaborata iskolčenja </t>
    </r>
    <r>
      <rPr>
        <sz val="11"/>
        <color theme="1"/>
        <rFont val="Calibri"/>
        <family val="2"/>
        <charset val="238"/>
        <scheme val="minor"/>
      </rPr>
      <t>sa svim potrebnim točkama. Obračun po m</t>
    </r>
    <r>
      <rPr>
        <vertAlign val="superscript"/>
        <sz val="11"/>
        <rFont val="Calibri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>.</t>
    </r>
  </si>
  <si>
    <t>Dobava, doprema na gradilište i rezanje na mjeru željeznih pocinčanih cijevi Ø25. Cijevi su nosači ljesova, a umeću se u kutne L profile ugrađene u zidove grobnica. Obračun po komadu.</t>
  </si>
  <si>
    <t>6. MONTERSKI RADOVI - UKUPNO:</t>
  </si>
  <si>
    <t>Izrada kamene podloge ispod temeljnih ploča grobnica sitnim materijalom iz iskopa ili pozajmišta sa slaganjem u sloju od 20 cm. Varijanta je tampon promjera 60 mm. Podloga se fino planira i valja do zbijenosti Me=3,0 kN/m2. Obračun po m3 izvedene kamene podloge.</t>
  </si>
  <si>
    <t>Izrada betonske podloge betonom C 12/15. Podloga se izvodi ispod temeljne ploče grobnica. Debljina podloge je 10 cm. Stavka uključuje dobavu i ugradnju betona, oplatu i sav potreban rad i materijal za dovršenje rada. Obračun po m3 ugrađenog betona.</t>
  </si>
  <si>
    <t>Izrada armirano-betonske temeljne ploče grobnica betonom C 25/30 u potrebnoj oplati. Ploča debljine 20 cm. Stavka uključuje dobavu i ugradnju betona, ugradnju armature te izradu i postavu oplate. U beton dodati aditiv za vodonepropusnost.  Obračun po m3 ugrađenog betona.</t>
  </si>
  <si>
    <r>
      <t>Izrada armirano-betonskih zidova grobnica betonom C 25/30 u potrebnoj dvostranoj glatkoj oplati. Zidovi širine 20 cm, a visine cca</t>
    </r>
    <r>
      <rPr>
        <sz val="11"/>
        <rFont val="Calibri"/>
        <family val="2"/>
        <charset val="238"/>
      </rPr>
      <t xml:space="preserve"> 230</t>
    </r>
    <r>
      <rPr>
        <sz val="11"/>
        <color theme="1"/>
        <rFont val="Calibri"/>
        <family val="2"/>
        <charset val="238"/>
        <scheme val="minor"/>
      </rPr>
      <t xml:space="preserve"> cm i dužina prema nacrtnoj dokumentaciji i statičkom proračunu. U beton dodati aditiv za vodonepropusnost.  Stavka uključuje dobavu i ugradnju betona, ugradnju armature te izradu i postavu oplate. Obračun po m3 ugrađenog betona.</t>
    </r>
  </si>
  <si>
    <t>Nosač l=30cm</t>
  </si>
  <si>
    <t>Nosač l=40cm</t>
  </si>
  <si>
    <t>3.1.</t>
  </si>
  <si>
    <t>1.</t>
  </si>
  <si>
    <t>1.1.</t>
  </si>
  <si>
    <t>Stavka</t>
  </si>
  <si>
    <t>Opis radova</t>
  </si>
  <si>
    <t>Jed.mjere</t>
  </si>
  <si>
    <t>Količina</t>
  </si>
  <si>
    <t>Jed.cijena</t>
  </si>
  <si>
    <t>Ukupna cijena</t>
  </si>
  <si>
    <t>1.2.</t>
  </si>
  <si>
    <t>2.</t>
  </si>
  <si>
    <t>2.1.</t>
  </si>
  <si>
    <t>2.2.</t>
  </si>
  <si>
    <r>
      <t>m</t>
    </r>
    <r>
      <rPr>
        <vertAlign val="superscript"/>
        <sz val="11"/>
        <color indexed="8"/>
        <rFont val="Calibri"/>
        <family val="2"/>
        <charset val="238"/>
      </rPr>
      <t>2</t>
    </r>
  </si>
  <si>
    <t>2.3.</t>
  </si>
  <si>
    <t>3.</t>
  </si>
  <si>
    <t>3.2.</t>
  </si>
  <si>
    <t>3.3.</t>
  </si>
  <si>
    <t>kom.</t>
  </si>
  <si>
    <t>4.</t>
  </si>
  <si>
    <t>4.1.</t>
  </si>
  <si>
    <t>PRIPREMNI I OSTALI RADOVI</t>
  </si>
  <si>
    <t>1. PRIPREMNI i OSTALI RADOVI - UKUPNO:</t>
  </si>
  <si>
    <t>Izrada katastra izvedenog stanja i projekta izvedenog stanja.</t>
  </si>
  <si>
    <t>ZEMLJANI RADOVI</t>
  </si>
  <si>
    <r>
      <t>m</t>
    </r>
    <r>
      <rPr>
        <vertAlign val="superscript"/>
        <sz val="11"/>
        <color indexed="8"/>
        <rFont val="Calibri"/>
        <family val="2"/>
        <charset val="238"/>
      </rPr>
      <t>3</t>
    </r>
  </si>
  <si>
    <t>2. ZEMLJANI RADOVI - UKUPNO:</t>
  </si>
  <si>
    <t>BETONSKI i ARMIRANO-BETONSKI RADOVI</t>
  </si>
  <si>
    <t>3. BETONSKI i ARMIRANO-BETONSKI RADOVI - UKUPNO:</t>
  </si>
  <si>
    <t>ARMIRAČKI RADOVI</t>
  </si>
  <si>
    <t>4. ARMIRAČKI RADOVI - UKUPNO:</t>
  </si>
  <si>
    <t>Dobava, ravnanje, sječenje i postava armature. Armatura se postavlja u skladu sa proračunom.  Obračun po kg.</t>
  </si>
  <si>
    <t>kg</t>
  </si>
  <si>
    <t>5.</t>
  </si>
  <si>
    <t>ZIDARSKI RADOVI</t>
  </si>
  <si>
    <t>5.1.</t>
  </si>
  <si>
    <t xml:space="preserve">Bušenje rupa u podnoj ploči grobnica. Rupa Ø 75 mm buši se kroz podnu ploču i kroz podložni beton do kamene podloge, tako da omogući otjecanje vode iz grobnice. </t>
  </si>
  <si>
    <t>5.3.</t>
  </si>
  <si>
    <t>Izvedba grube žbuke zidova. Zidove prije žbukanja špricati rijetkim cementnim mortom. Grubu žbuku izvesti produžnim mortom te je fino zaribati u vertikalnom smjeru. Obračun po m2.</t>
  </si>
  <si>
    <t>5. ZIDARSKI RADOVI - UKUPNO:</t>
  </si>
  <si>
    <t>6.</t>
  </si>
  <si>
    <t>MONTERSKI RADOVI</t>
  </si>
  <si>
    <t>6.1.</t>
  </si>
  <si>
    <t>6.2.</t>
  </si>
  <si>
    <t>Nosač I = 125 cm</t>
  </si>
  <si>
    <t>REKAPITULACIJA</t>
  </si>
  <si>
    <t>GRAĐEVINSKO OBRTNIČKI RADOVI</t>
  </si>
  <si>
    <t>BETONSKI I ARMIRANO-BETONSKI RADOVI</t>
  </si>
  <si>
    <t>Zatrpavanje oko grobnica  materijalom iz iskopa . U jediničnu cijenu uključen utovar na privremenoj deponiji, dovoz, zasipanje, razastiranje i planiranje materijala, te nabijanje do potrebne zbijenosti po projektnom rješenju ili uzancama struke. 
Obračun po m³ ugrađenog materijala u zbijenom stanju.</t>
  </si>
  <si>
    <t>TROŠKOVNIK ZA IZVOĐENJE RADOVA NA IZGRADNJI GROBLJA KNIN</t>
  </si>
  <si>
    <t xml:space="preserve">Iskop grobnih polja s od postojeće kote terena  -2.90 m. U jediničnu cijenu ukalkulirati strojni iskop, guranje iskopanog materijala na pogodno mjesto za utovar, utovar te odvoz na planirani deponij izvan groblja i grubo planiranje po izvršenom iskopu. Količina stvarno izvedenog iskopa obračunati će se po građevinskoj knjizi, a na osnovu geodetskih profila. Obračun po m3 u sraslom stanju zemljišta. </t>
  </si>
  <si>
    <r>
      <t xml:space="preserve">Izrada armirano-betonske ploče i armirano-betonskih okvira oko otvora grobnica betonom C 25/30 u potrebnoj oplati i s potrebnim podupiranjem. </t>
    </r>
    <r>
      <rPr>
        <b/>
        <sz val="11"/>
        <color indexed="8"/>
        <rFont val="Calibri"/>
        <family val="2"/>
        <charset val="238"/>
      </rPr>
      <t>AB ploču i ab okvir betonirati zajedno</t>
    </r>
    <r>
      <rPr>
        <sz val="11"/>
        <color theme="1"/>
        <rFont val="Calibri"/>
        <family val="2"/>
        <charset val="238"/>
        <scheme val="minor"/>
      </rPr>
      <t>. Ploča debljine 15 cm, a širina i dužina prema nacrtnoj dokumentaciji i statičkom proračunu. U pločama se ostavljaju otvori za ukop veličine 200*80 cm. Okvir širine 7 cm, visine 10 cm, a dužine 2*200cm+2*80cm po grobnici. U beton dodati aditiv za vodonepropusnost. Stavka uključuje dobavu i ugradnju betona, ugradnju armature te izradu i postavu oplate sa potrebnim podupiranjem. Obračun po m3 ugrađenog betona.</t>
    </r>
  </si>
  <si>
    <t>Izrada armirano-betonskih   pokrivnih  pločai dim. 2,20x1.20x0,12 cm betonom C25/30 u glatkoj oplati, a izvodi se na vibro stolu. Komplet s potrebnom oplatom. U cijenu je uključena dobava, ravnanje, sječenje i postava potrebne armature.   Obračun po komadu.</t>
  </si>
  <si>
    <t>Zidanje pregradnih zidova grobnica betonskim bloketima debljine 12 cm, u produžnom mortu M-5. U jediničnu cijenu uračunati sve pomoćne radove (mješanje i prijenos morta, prijenos bloketa, izrada i skidanje lake pokretne skele i čišćenje). Obračun po m2.</t>
  </si>
  <si>
    <t>Ugradnja ležišta šipki za ljesove. Profili se ugrađuju u pregradne zidove grobnica d=12cm i u krajnje zidove grobnica debljine d=20cm i dugački su 25 cm i u srednje nosive zidove grobnica d=20 cm te su dugački 30 cm. Stavka uključuje nabavu, dopremu na gradilište, rezanje L profila 50*50*5 mm na mjeru, bušenje rupa u zidovima za postavu profila te njihovu ugradnju i krpanje rupa produžnim mortom M-5. Profili se ugrađuju postavljeni kao slovo V. Obračun po komadu ugrađenog nosača.</t>
  </si>
  <si>
    <t>Nosač l=32cm</t>
  </si>
  <si>
    <t>GRAĐEVINSKO-OBRTNIČKI RADOVI - POLJE 24 I 22  GROBNICE - PLOHA D</t>
  </si>
  <si>
    <t>GRAĐEVINSKO OBRTNIČKI RADOVI - PLOHA D - UKUPNO:</t>
  </si>
  <si>
    <t>3.4.</t>
  </si>
  <si>
    <t>3.5.</t>
  </si>
  <si>
    <t>5.2.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</si>
</sst>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kn&quot;"/>
    <numFmt numFmtId="165" formatCode="#,##0.00\ _k_n"/>
    <numFmt numFmtId="166" formatCode="#,##0.00\ [$€-41A]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vertAlign val="superscript"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1"/>
      <name val="Calibri"/>
      <family val="2"/>
      <charset val="238"/>
    </font>
    <font>
      <sz val="15"/>
      <color indexed="8"/>
      <name val="Calibri"/>
      <family val="2"/>
      <charset val="238"/>
    </font>
    <font>
      <b/>
      <sz val="11"/>
      <name val="Calibri"/>
      <family val="2"/>
      <charset val="238"/>
    </font>
    <font>
      <vertAlign val="superscript"/>
      <sz val="11"/>
      <name val="Calibri"/>
      <family val="2"/>
      <charset val="238"/>
    </font>
    <font>
      <sz val="11"/>
      <color indexed="50"/>
      <name val="Calibri"/>
      <family val="2"/>
      <charset val="238"/>
    </font>
    <font>
      <sz val="8"/>
      <name val="Calibri"/>
      <family val="2"/>
      <charset val="238"/>
    </font>
    <font>
      <b/>
      <sz val="10"/>
      <color indexed="10"/>
      <name val="Calibri"/>
      <family val="2"/>
      <charset val="238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/>
    <xf numFmtId="0" fontId="0" fillId="3" borderId="1" xfId="0" applyFill="1" applyBorder="1"/>
    <xf numFmtId="0" fontId="1" fillId="3" borderId="1" xfId="0" applyFont="1" applyFill="1" applyBorder="1"/>
    <xf numFmtId="0" fontId="0" fillId="0" borderId="0" xfId="0" applyAlignment="1">
      <alignment vertical="center" wrapText="1"/>
    </xf>
    <xf numFmtId="0" fontId="0" fillId="0" borderId="0" xfId="0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6" fillId="4" borderId="0" xfId="0" applyFont="1" applyFill="1" applyAlignment="1">
      <alignment vertical="center"/>
    </xf>
    <xf numFmtId="0" fontId="1" fillId="5" borderId="0" xfId="0" applyFont="1" applyFill="1" applyAlignment="1">
      <alignment horizontal="center" vertical="center"/>
    </xf>
    <xf numFmtId="0" fontId="1" fillId="5" borderId="0" xfId="0" applyFont="1" applyFill="1"/>
    <xf numFmtId="0" fontId="0" fillId="5" borderId="0" xfId="0" applyFill="1"/>
    <xf numFmtId="165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0" fontId="5" fillId="0" borderId="0" xfId="0" applyFont="1" applyAlignment="1">
      <alignment vertical="center" textRotation="255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4" fontId="0" fillId="0" borderId="0" xfId="0" applyNumberFormat="1" applyAlignment="1">
      <alignment horizontal="center"/>
    </xf>
    <xf numFmtId="2" fontId="4" fillId="0" borderId="0" xfId="0" applyNumberFormat="1" applyFont="1" applyAlignment="1">
      <alignment horizontal="center"/>
    </xf>
    <xf numFmtId="0" fontId="6" fillId="0" borderId="0" xfId="0" applyFont="1" applyAlignment="1">
      <alignment vertical="center" wrapText="1"/>
    </xf>
    <xf numFmtId="0" fontId="6" fillId="4" borderId="0" xfId="0" applyFont="1" applyFill="1" applyAlignment="1">
      <alignment vertical="center" wrapText="1"/>
    </xf>
    <xf numFmtId="165" fontId="0" fillId="0" borderId="0" xfId="0" applyNumberFormat="1"/>
    <xf numFmtId="165" fontId="0" fillId="3" borderId="1" xfId="0" applyNumberFormat="1" applyFill="1" applyBorder="1"/>
    <xf numFmtId="165" fontId="0" fillId="5" borderId="0" xfId="0" applyNumberFormat="1" applyFill="1"/>
    <xf numFmtId="0" fontId="6" fillId="4" borderId="0" xfId="0" applyFont="1" applyFill="1" applyAlignment="1">
      <alignment horizontal="center"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6" fillId="4" borderId="0" xfId="0" applyFont="1" applyFill="1" applyAlignment="1">
      <alignment horizontal="right" vertical="center"/>
    </xf>
    <xf numFmtId="0" fontId="1" fillId="5" borderId="0" xfId="0" applyFont="1" applyFill="1" applyAlignment="1">
      <alignment horizontal="right"/>
    </xf>
    <xf numFmtId="164" fontId="0" fillId="0" borderId="0" xfId="0" applyNumberFormat="1" applyAlignment="1">
      <alignment horizontal="right"/>
    </xf>
    <xf numFmtId="164" fontId="1" fillId="0" borderId="0" xfId="0" applyNumberFormat="1" applyFont="1" applyAlignment="1">
      <alignment horizontal="right"/>
    </xf>
    <xf numFmtId="16" fontId="0" fillId="0" borderId="0" xfId="0" applyNumberFormat="1" applyAlignment="1">
      <alignment horizontal="center" vertical="center"/>
    </xf>
    <xf numFmtId="0" fontId="0" fillId="2" borderId="2" xfId="0" applyFill="1" applyBorder="1"/>
    <xf numFmtId="0" fontId="3" fillId="2" borderId="2" xfId="0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164" fontId="0" fillId="2" borderId="2" xfId="0" applyNumberForma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8" fillId="0" borderId="0" xfId="0" applyFont="1"/>
    <xf numFmtId="4" fontId="0" fillId="0" borderId="0" xfId="0" applyNumberFormat="1" applyAlignment="1">
      <alignment horizontal="right"/>
    </xf>
    <xf numFmtId="4" fontId="0" fillId="3" borderId="1" xfId="0" applyNumberFormat="1" applyFill="1" applyBorder="1" applyAlignment="1">
      <alignment horizontal="right"/>
    </xf>
    <xf numFmtId="4" fontId="1" fillId="3" borderId="1" xfId="0" applyNumberFormat="1" applyFont="1" applyFill="1" applyBorder="1" applyAlignment="1">
      <alignment horizontal="right"/>
    </xf>
    <xf numFmtId="4" fontId="0" fillId="5" borderId="0" xfId="0" applyNumberFormat="1" applyFill="1" applyAlignment="1">
      <alignment horizontal="right"/>
    </xf>
    <xf numFmtId="4" fontId="4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4" fontId="3" fillId="2" borderId="2" xfId="0" applyNumberFormat="1" applyFont="1" applyFill="1" applyBorder="1" applyAlignment="1">
      <alignment horizontal="right" vertical="center"/>
    </xf>
    <xf numFmtId="4" fontId="10" fillId="0" borderId="0" xfId="0" applyNumberFormat="1" applyFont="1" applyAlignment="1">
      <alignment horizontal="right" wrapText="1"/>
    </xf>
    <xf numFmtId="166" fontId="0" fillId="0" borderId="0" xfId="0" applyNumberFormat="1" applyAlignment="1">
      <alignment horizontal="right"/>
    </xf>
    <xf numFmtId="166" fontId="1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3"/>
  <sheetViews>
    <sheetView tabSelected="1" view="pageBreakPreview" zoomScaleNormal="100" zoomScaleSheetLayoutView="100" workbookViewId="0">
      <selection activeCell="E83" sqref="E83"/>
    </sheetView>
  </sheetViews>
  <sheetFormatPr defaultRowHeight="15" x14ac:dyDescent="0.25"/>
  <cols>
    <col min="1" max="1" width="8.5703125" customWidth="1"/>
    <col min="2" max="2" width="60.85546875" customWidth="1"/>
    <col min="3" max="3" width="11.42578125" customWidth="1"/>
    <col min="4" max="4" width="12.5703125" customWidth="1"/>
    <col min="5" max="5" width="14.5703125" style="28" customWidth="1"/>
    <col min="6" max="6" width="20.28515625" style="28" customWidth="1"/>
  </cols>
  <sheetData>
    <row r="1" spans="1:6" x14ac:dyDescent="0.25">
      <c r="B1" s="4" t="s">
        <v>60</v>
      </c>
    </row>
    <row r="2" spans="1:6" x14ac:dyDescent="0.25">
      <c r="B2" s="4"/>
    </row>
    <row r="3" spans="1:6" x14ac:dyDescent="0.25">
      <c r="B3" s="51"/>
      <c r="C3" s="51"/>
      <c r="D3" s="51"/>
      <c r="E3" s="51"/>
      <c r="F3" s="51"/>
    </row>
    <row r="4" spans="1:6" x14ac:dyDescent="0.25">
      <c r="B4" s="16" t="s">
        <v>67</v>
      </c>
      <c r="C4" s="16"/>
      <c r="D4" s="16"/>
      <c r="E4" s="29"/>
      <c r="F4" s="29"/>
    </row>
    <row r="5" spans="1:6" x14ac:dyDescent="0.25">
      <c r="B5" s="16"/>
      <c r="C5" s="16"/>
      <c r="D5" s="16"/>
      <c r="E5" s="29"/>
      <c r="F5" s="29"/>
    </row>
    <row r="7" spans="1:6" ht="32.25" customHeight="1" x14ac:dyDescent="0.25">
      <c r="A7" s="11" t="s">
        <v>14</v>
      </c>
      <c r="B7" s="11" t="s">
        <v>15</v>
      </c>
      <c r="C7" s="23" t="s">
        <v>16</v>
      </c>
      <c r="D7" s="27" t="s">
        <v>17</v>
      </c>
      <c r="E7" s="30" t="s">
        <v>18</v>
      </c>
      <c r="F7" s="30" t="s">
        <v>19</v>
      </c>
    </row>
    <row r="8" spans="1:6" x14ac:dyDescent="0.25">
      <c r="A8" s="4"/>
      <c r="B8" s="4"/>
      <c r="C8" s="4"/>
      <c r="D8" s="4"/>
      <c r="E8" s="29"/>
      <c r="F8" s="29"/>
    </row>
    <row r="9" spans="1:6" x14ac:dyDescent="0.25">
      <c r="A9" s="12">
        <v>1</v>
      </c>
      <c r="B9" s="13" t="s">
        <v>32</v>
      </c>
      <c r="C9" s="13"/>
      <c r="D9" s="13"/>
      <c r="E9" s="31"/>
      <c r="F9" s="31"/>
    </row>
    <row r="10" spans="1:6" x14ac:dyDescent="0.25">
      <c r="A10" s="1"/>
    </row>
    <row r="11" spans="1:6" ht="102" customHeight="1" x14ac:dyDescent="0.25">
      <c r="A11" s="1" t="s">
        <v>13</v>
      </c>
      <c r="B11" s="7" t="s">
        <v>2</v>
      </c>
      <c r="C11" s="2" t="s">
        <v>24</v>
      </c>
      <c r="D11" s="24">
        <v>250</v>
      </c>
      <c r="E11" s="49"/>
      <c r="F11" s="41">
        <f>D11*E11</f>
        <v>0</v>
      </c>
    </row>
    <row r="12" spans="1:6" x14ac:dyDescent="0.25">
      <c r="A12" s="1"/>
      <c r="B12" s="10"/>
      <c r="C12" s="2"/>
      <c r="D12" s="24"/>
      <c r="E12" s="41"/>
      <c r="F12" s="41"/>
    </row>
    <row r="13" spans="1:6" ht="32.25" customHeight="1" x14ac:dyDescent="0.25">
      <c r="A13" s="1" t="s">
        <v>20</v>
      </c>
      <c r="B13" s="7" t="s">
        <v>34</v>
      </c>
      <c r="C13" s="2" t="s">
        <v>29</v>
      </c>
      <c r="D13" s="24">
        <v>0</v>
      </c>
      <c r="E13" s="49"/>
      <c r="F13" s="41">
        <f>D13*E13</f>
        <v>0</v>
      </c>
    </row>
    <row r="14" spans="1:6" x14ac:dyDescent="0.25">
      <c r="D14" s="24"/>
      <c r="E14" s="41"/>
      <c r="F14" s="41"/>
    </row>
    <row r="15" spans="1:6" ht="15.75" thickBot="1" x14ac:dyDescent="0.3">
      <c r="A15" s="5"/>
      <c r="B15" s="6" t="s">
        <v>33</v>
      </c>
      <c r="C15" s="5"/>
      <c r="D15" s="25"/>
      <c r="E15" s="42"/>
      <c r="F15" s="43">
        <f>SUM(F11:F13)</f>
        <v>0</v>
      </c>
    </row>
    <row r="16" spans="1:6" x14ac:dyDescent="0.25">
      <c r="D16" s="24"/>
      <c r="E16" s="41"/>
      <c r="F16" s="41"/>
    </row>
    <row r="17" spans="1:6" x14ac:dyDescent="0.25">
      <c r="D17" s="24"/>
      <c r="E17" s="41"/>
      <c r="F17" s="41"/>
    </row>
    <row r="18" spans="1:6" x14ac:dyDescent="0.25">
      <c r="A18" s="12" t="s">
        <v>21</v>
      </c>
      <c r="B18" s="13" t="s">
        <v>35</v>
      </c>
      <c r="C18" s="14"/>
      <c r="D18" s="26"/>
      <c r="E18" s="44"/>
      <c r="F18" s="44"/>
    </row>
    <row r="19" spans="1:6" x14ac:dyDescent="0.25">
      <c r="A19" s="1"/>
      <c r="D19" s="24"/>
      <c r="E19" s="41"/>
      <c r="F19" s="41"/>
    </row>
    <row r="20" spans="1:6" ht="105" x14ac:dyDescent="0.25">
      <c r="A20" s="34" t="s">
        <v>22</v>
      </c>
      <c r="B20" s="18" t="s">
        <v>61</v>
      </c>
      <c r="C20" s="2" t="s">
        <v>36</v>
      </c>
      <c r="D20" s="24">
        <v>750</v>
      </c>
      <c r="E20" s="49"/>
      <c r="F20" s="41">
        <f>D20*E20</f>
        <v>0</v>
      </c>
    </row>
    <row r="21" spans="1:6" ht="75" x14ac:dyDescent="0.25">
      <c r="A21" s="1" t="s">
        <v>23</v>
      </c>
      <c r="B21" s="7" t="s">
        <v>5</v>
      </c>
      <c r="C21" s="2" t="s">
        <v>36</v>
      </c>
      <c r="D21" s="15">
        <v>44.3</v>
      </c>
      <c r="E21" s="49"/>
      <c r="F21" s="41">
        <f>D21*E21</f>
        <v>0</v>
      </c>
    </row>
    <row r="22" spans="1:6" ht="81" customHeight="1" x14ac:dyDescent="0.25">
      <c r="A22" s="1" t="s">
        <v>25</v>
      </c>
      <c r="B22" s="7" t="s">
        <v>59</v>
      </c>
      <c r="C22" s="2" t="s">
        <v>36</v>
      </c>
      <c r="D22" s="3">
        <v>194.5</v>
      </c>
      <c r="E22" s="49"/>
      <c r="F22" s="41">
        <f>D22*E22</f>
        <v>0</v>
      </c>
    </row>
    <row r="23" spans="1:6" ht="46.5" customHeight="1" thickBot="1" x14ac:dyDescent="0.3">
      <c r="A23" s="5"/>
      <c r="B23" s="6" t="s">
        <v>37</v>
      </c>
      <c r="C23" s="5"/>
      <c r="D23" s="5"/>
      <c r="E23" s="42"/>
      <c r="F23" s="43">
        <f>SUM(F20:F22)</f>
        <v>0</v>
      </c>
    </row>
    <row r="24" spans="1:6" ht="13.5" customHeight="1" x14ac:dyDescent="0.25">
      <c r="E24" s="41"/>
      <c r="F24" s="41"/>
    </row>
    <row r="25" spans="1:6" ht="20.25" customHeight="1" x14ac:dyDescent="0.25">
      <c r="E25" s="41"/>
      <c r="F25" s="41"/>
    </row>
    <row r="26" spans="1:6" x14ac:dyDescent="0.25">
      <c r="A26" s="12" t="s">
        <v>26</v>
      </c>
      <c r="B26" s="13" t="s">
        <v>38</v>
      </c>
      <c r="C26" s="14"/>
      <c r="D26" s="14"/>
      <c r="E26" s="44"/>
      <c r="F26" s="44"/>
    </row>
    <row r="27" spans="1:6" x14ac:dyDescent="0.25">
      <c r="A27" s="1"/>
      <c r="E27" s="41"/>
      <c r="F27" s="41"/>
    </row>
    <row r="28" spans="1:6" x14ac:dyDescent="0.25">
      <c r="A28" s="1"/>
      <c r="B28" s="10"/>
      <c r="C28" s="2"/>
      <c r="D28" s="3"/>
      <c r="E28" s="41"/>
      <c r="F28" s="41"/>
    </row>
    <row r="29" spans="1:6" ht="60" x14ac:dyDescent="0.25">
      <c r="A29" s="1" t="s">
        <v>11</v>
      </c>
      <c r="B29" s="7" t="s">
        <v>6</v>
      </c>
      <c r="C29" s="2" t="s">
        <v>36</v>
      </c>
      <c r="D29" s="3">
        <v>20.25</v>
      </c>
      <c r="E29" s="50"/>
      <c r="F29" s="41">
        <f>D29*E29</f>
        <v>0</v>
      </c>
    </row>
    <row r="30" spans="1:6" ht="75" x14ac:dyDescent="0.25">
      <c r="A30" s="1" t="s">
        <v>27</v>
      </c>
      <c r="B30" s="7" t="s">
        <v>7</v>
      </c>
      <c r="C30" s="2" t="s">
        <v>36</v>
      </c>
      <c r="D30" s="3">
        <v>36.799999999999997</v>
      </c>
      <c r="E30" s="49"/>
      <c r="F30" s="41">
        <f>D30*E30</f>
        <v>0</v>
      </c>
    </row>
    <row r="31" spans="1:6" ht="90" x14ac:dyDescent="0.25">
      <c r="A31" s="1" t="s">
        <v>28</v>
      </c>
      <c r="B31" s="7" t="s">
        <v>8</v>
      </c>
      <c r="C31" s="2" t="s">
        <v>36</v>
      </c>
      <c r="D31" s="2">
        <v>49.45</v>
      </c>
      <c r="E31" s="49"/>
      <c r="F31" s="41">
        <f>D31*E31</f>
        <v>0</v>
      </c>
    </row>
    <row r="32" spans="1:6" x14ac:dyDescent="0.25">
      <c r="A32" s="1"/>
      <c r="B32" s="10"/>
      <c r="E32" s="41"/>
      <c r="F32" s="41"/>
    </row>
    <row r="33" spans="1:7" ht="156" customHeight="1" x14ac:dyDescent="0.25">
      <c r="A33" s="1" t="s">
        <v>69</v>
      </c>
      <c r="B33" s="7" t="s">
        <v>62</v>
      </c>
      <c r="C33" s="2" t="s">
        <v>36</v>
      </c>
      <c r="D33" s="3">
        <v>16.55</v>
      </c>
      <c r="E33" s="49"/>
      <c r="F33" s="41">
        <f>D33*E33</f>
        <v>0</v>
      </c>
    </row>
    <row r="34" spans="1:7" ht="106.5" customHeight="1" x14ac:dyDescent="0.25">
      <c r="A34" s="1" t="s">
        <v>70</v>
      </c>
      <c r="B34" s="18" t="s">
        <v>63</v>
      </c>
      <c r="C34" s="2" t="s">
        <v>29</v>
      </c>
      <c r="D34" s="3">
        <v>46</v>
      </c>
      <c r="E34" s="49"/>
      <c r="F34" s="41">
        <f>D34*E34</f>
        <v>0</v>
      </c>
      <c r="G34" s="17"/>
    </row>
    <row r="35" spans="1:7" ht="40.5" customHeight="1" thickBot="1" x14ac:dyDescent="0.3">
      <c r="A35" s="5"/>
      <c r="B35" s="6" t="s">
        <v>39</v>
      </c>
      <c r="C35" s="5"/>
      <c r="D35" s="5"/>
      <c r="E35" s="42"/>
      <c r="F35" s="43">
        <f>SUM(F28:F34)</f>
        <v>0</v>
      </c>
    </row>
    <row r="36" spans="1:7" x14ac:dyDescent="0.25">
      <c r="E36" s="41"/>
      <c r="F36" s="41"/>
    </row>
    <row r="37" spans="1:7" x14ac:dyDescent="0.25">
      <c r="A37" s="12" t="s">
        <v>30</v>
      </c>
      <c r="B37" s="13" t="s">
        <v>40</v>
      </c>
      <c r="C37" s="14"/>
      <c r="D37" s="14"/>
      <c r="E37" s="44"/>
      <c r="F37" s="44"/>
    </row>
    <row r="38" spans="1:7" x14ac:dyDescent="0.25">
      <c r="A38" s="1"/>
      <c r="E38" s="41"/>
      <c r="F38" s="41"/>
    </row>
    <row r="39" spans="1:7" ht="30" x14ac:dyDescent="0.25">
      <c r="A39" s="1" t="s">
        <v>31</v>
      </c>
      <c r="B39" s="7" t="s">
        <v>42</v>
      </c>
      <c r="C39" s="2"/>
      <c r="D39" s="3"/>
      <c r="E39" s="48"/>
      <c r="F39" s="41"/>
    </row>
    <row r="40" spans="1:7" x14ac:dyDescent="0.25">
      <c r="A40" s="39"/>
      <c r="B40" s="22" t="s">
        <v>0</v>
      </c>
      <c r="C40" s="19" t="s">
        <v>43</v>
      </c>
      <c r="D40" s="21">
        <v>15970</v>
      </c>
      <c r="E40" s="50"/>
      <c r="F40" s="45">
        <f>D40*E40</f>
        <v>0</v>
      </c>
    </row>
    <row r="41" spans="1:7" ht="16.5" customHeight="1" thickBot="1" x14ac:dyDescent="0.3">
      <c r="A41" s="5"/>
      <c r="B41" s="6" t="s">
        <v>41</v>
      </c>
      <c r="C41" s="5"/>
      <c r="D41" s="5"/>
      <c r="E41" s="42"/>
      <c r="F41" s="43">
        <f>SUM(F40:F40)</f>
        <v>0</v>
      </c>
      <c r="G41" s="40"/>
    </row>
    <row r="42" spans="1:7" x14ac:dyDescent="0.25">
      <c r="E42" s="41"/>
      <c r="F42" s="41"/>
      <c r="G42" s="40"/>
    </row>
    <row r="43" spans="1:7" x14ac:dyDescent="0.25">
      <c r="A43" s="12" t="s">
        <v>44</v>
      </c>
      <c r="B43" s="13" t="s">
        <v>45</v>
      </c>
      <c r="C43" s="14"/>
      <c r="D43" s="14"/>
      <c r="E43" s="44"/>
      <c r="F43" s="44"/>
      <c r="G43" s="40"/>
    </row>
    <row r="44" spans="1:7" x14ac:dyDescent="0.25">
      <c r="A44" s="1"/>
      <c r="E44" s="41"/>
      <c r="F44" s="41"/>
    </row>
    <row r="45" spans="1:7" ht="60" x14ac:dyDescent="0.25">
      <c r="A45" s="1" t="s">
        <v>46</v>
      </c>
      <c r="B45" s="8" t="s">
        <v>64</v>
      </c>
      <c r="C45" s="2" t="s">
        <v>24</v>
      </c>
      <c r="D45" s="3">
        <v>254.47</v>
      </c>
      <c r="E45" s="49"/>
      <c r="F45" s="41">
        <f>D45*E45</f>
        <v>0</v>
      </c>
    </row>
    <row r="46" spans="1:7" ht="80.25" customHeight="1" x14ac:dyDescent="0.25">
      <c r="A46" s="1" t="s">
        <v>71</v>
      </c>
      <c r="B46" s="7" t="s">
        <v>47</v>
      </c>
      <c r="C46" s="2" t="s">
        <v>29</v>
      </c>
      <c r="D46" s="3">
        <v>46</v>
      </c>
      <c r="E46" s="49"/>
      <c r="F46" s="41">
        <f>D46*E46</f>
        <v>0</v>
      </c>
    </row>
    <row r="47" spans="1:7" x14ac:dyDescent="0.25">
      <c r="B47" s="10"/>
      <c r="E47" s="41"/>
      <c r="F47" s="41"/>
    </row>
    <row r="48" spans="1:7" ht="69" customHeight="1" x14ac:dyDescent="0.25">
      <c r="A48" s="1" t="s">
        <v>48</v>
      </c>
      <c r="B48" s="8" t="s">
        <v>49</v>
      </c>
      <c r="C48" s="2" t="s">
        <v>24</v>
      </c>
      <c r="D48" s="3">
        <v>508.94</v>
      </c>
      <c r="E48" s="49"/>
      <c r="F48" s="41">
        <f>D48*E48</f>
        <v>0</v>
      </c>
    </row>
    <row r="49" spans="1:12" ht="55.5" customHeight="1" thickBot="1" x14ac:dyDescent="0.3">
      <c r="A49" s="5"/>
      <c r="B49" s="6" t="s">
        <v>50</v>
      </c>
      <c r="C49" s="5"/>
      <c r="D49" s="5"/>
      <c r="E49" s="42"/>
      <c r="F49" s="43">
        <f>SUM(F45:F48)</f>
        <v>0</v>
      </c>
    </row>
    <row r="50" spans="1:12" x14ac:dyDescent="0.25">
      <c r="B50" s="4"/>
      <c r="E50" s="41"/>
      <c r="F50" s="46"/>
    </row>
    <row r="51" spans="1:12" x14ac:dyDescent="0.25">
      <c r="A51" s="12" t="s">
        <v>51</v>
      </c>
      <c r="B51" s="13" t="s">
        <v>52</v>
      </c>
      <c r="C51" s="14"/>
      <c r="D51" s="14"/>
      <c r="E51" s="44"/>
      <c r="F51" s="44"/>
    </row>
    <row r="52" spans="1:12" x14ac:dyDescent="0.25">
      <c r="A52" s="1"/>
      <c r="E52" s="41"/>
      <c r="F52" s="41"/>
    </row>
    <row r="53" spans="1:12" ht="120" x14ac:dyDescent="0.25">
      <c r="A53" s="1" t="s">
        <v>53</v>
      </c>
      <c r="B53" s="8" t="s">
        <v>65</v>
      </c>
      <c r="C53" s="2"/>
      <c r="D53" s="3"/>
      <c r="E53" s="41"/>
      <c r="F53" s="41"/>
    </row>
    <row r="54" spans="1:12" x14ac:dyDescent="0.25">
      <c r="A54" s="1"/>
      <c r="B54" s="8" t="s">
        <v>66</v>
      </c>
      <c r="C54" s="2" t="s">
        <v>29</v>
      </c>
      <c r="D54" s="3">
        <v>36</v>
      </c>
      <c r="E54" s="49"/>
      <c r="F54" s="41">
        <f>D54*E54</f>
        <v>0</v>
      </c>
    </row>
    <row r="55" spans="1:12" x14ac:dyDescent="0.25">
      <c r="A55" s="1"/>
      <c r="B55" s="10" t="s">
        <v>10</v>
      </c>
      <c r="C55" s="2" t="s">
        <v>29</v>
      </c>
      <c r="D55" s="3">
        <v>8</v>
      </c>
      <c r="E55" s="49"/>
      <c r="F55" s="41">
        <f>D55*E55</f>
        <v>0</v>
      </c>
    </row>
    <row r="56" spans="1:12" x14ac:dyDescent="0.25">
      <c r="A56" s="1"/>
      <c r="B56" s="10" t="s">
        <v>9</v>
      </c>
      <c r="C56" s="2" t="s">
        <v>29</v>
      </c>
      <c r="D56" s="3">
        <v>8</v>
      </c>
      <c r="E56" s="49"/>
      <c r="F56" s="41">
        <f>D56*E56</f>
        <v>0</v>
      </c>
    </row>
    <row r="57" spans="1:12" ht="64.5" customHeight="1" x14ac:dyDescent="0.25">
      <c r="A57" s="1" t="s">
        <v>54</v>
      </c>
      <c r="B57" s="7" t="s">
        <v>3</v>
      </c>
      <c r="C57" s="2"/>
      <c r="D57" s="3"/>
      <c r="E57" s="41"/>
      <c r="F57" s="41"/>
    </row>
    <row r="58" spans="1:12" ht="15" customHeight="1" x14ac:dyDescent="0.25">
      <c r="A58" s="1"/>
      <c r="B58" s="8" t="s">
        <v>55</v>
      </c>
      <c r="C58" s="2" t="s">
        <v>29</v>
      </c>
      <c r="D58" s="20">
        <v>184</v>
      </c>
      <c r="E58" s="49"/>
      <c r="F58" s="41">
        <f>D58*E58</f>
        <v>0</v>
      </c>
      <c r="L58" t="s">
        <v>1</v>
      </c>
    </row>
    <row r="59" spans="1:12" ht="15" customHeight="1" x14ac:dyDescent="0.25">
      <c r="B59" s="10"/>
      <c r="E59" s="41"/>
      <c r="F59" s="41"/>
    </row>
    <row r="60" spans="1:12" ht="42.75" customHeight="1" thickBot="1" x14ac:dyDescent="0.3">
      <c r="A60" s="5"/>
      <c r="B60" s="6" t="s">
        <v>4</v>
      </c>
      <c r="C60" s="5"/>
      <c r="D60" s="5"/>
      <c r="E60" s="42"/>
      <c r="F60" s="43">
        <f>SUM(F53:F59)</f>
        <v>0</v>
      </c>
    </row>
    <row r="61" spans="1:12" x14ac:dyDescent="0.25">
      <c r="B61" s="4"/>
      <c r="E61" s="32"/>
      <c r="F61" s="33"/>
    </row>
    <row r="62" spans="1:12" x14ac:dyDescent="0.25">
      <c r="B62" s="4"/>
      <c r="E62" s="32"/>
      <c r="F62" s="33"/>
    </row>
    <row r="63" spans="1:12" x14ac:dyDescent="0.25">
      <c r="B63" s="4"/>
      <c r="E63" s="32"/>
      <c r="F63" s="33"/>
    </row>
    <row r="64" spans="1:12" x14ac:dyDescent="0.25">
      <c r="B64" s="4"/>
      <c r="E64" s="32"/>
      <c r="F64" s="33"/>
    </row>
    <row r="65" spans="1:6" x14ac:dyDescent="0.25">
      <c r="B65" s="4"/>
      <c r="E65" s="32"/>
      <c r="F65" s="33"/>
    </row>
    <row r="66" spans="1:6" x14ac:dyDescent="0.25">
      <c r="B66" s="4"/>
      <c r="E66" s="32"/>
      <c r="F66" s="33"/>
    </row>
    <row r="67" spans="1:6" x14ac:dyDescent="0.25">
      <c r="B67" s="4"/>
      <c r="E67" s="32"/>
      <c r="F67" s="33"/>
    </row>
    <row r="68" spans="1:6" ht="15.75" x14ac:dyDescent="0.25">
      <c r="B68" s="9" t="s">
        <v>56</v>
      </c>
      <c r="E68" s="32"/>
      <c r="F68" s="33"/>
    </row>
    <row r="69" spans="1:6" ht="15.75" x14ac:dyDescent="0.25">
      <c r="B69" s="9"/>
      <c r="E69" s="32"/>
      <c r="F69" s="33"/>
    </row>
    <row r="70" spans="1:6" ht="15.75" x14ac:dyDescent="0.25">
      <c r="B70" s="9"/>
      <c r="E70" s="32"/>
      <c r="F70" s="33"/>
    </row>
    <row r="71" spans="1:6" x14ac:dyDescent="0.25">
      <c r="B71" s="4" t="s">
        <v>57</v>
      </c>
      <c r="E71" s="32"/>
      <c r="F71" s="46"/>
    </row>
    <row r="72" spans="1:6" x14ac:dyDescent="0.25">
      <c r="A72" s="1" t="s">
        <v>12</v>
      </c>
      <c r="B72" s="4" t="s">
        <v>32</v>
      </c>
      <c r="E72" s="32"/>
      <c r="F72" s="46">
        <f>F15</f>
        <v>0</v>
      </c>
    </row>
    <row r="73" spans="1:6" x14ac:dyDescent="0.25">
      <c r="A73" s="1" t="s">
        <v>21</v>
      </c>
      <c r="B73" s="4" t="s">
        <v>35</v>
      </c>
      <c r="E73" s="32"/>
      <c r="F73" s="46">
        <f>F23</f>
        <v>0</v>
      </c>
    </row>
    <row r="74" spans="1:6" x14ac:dyDescent="0.25">
      <c r="A74" s="1" t="s">
        <v>26</v>
      </c>
      <c r="B74" s="4" t="s">
        <v>58</v>
      </c>
      <c r="E74" s="32"/>
      <c r="F74" s="46">
        <f>F35</f>
        <v>0</v>
      </c>
    </row>
    <row r="75" spans="1:6" x14ac:dyDescent="0.25">
      <c r="A75" s="1" t="s">
        <v>30</v>
      </c>
      <c r="B75" s="4" t="s">
        <v>40</v>
      </c>
      <c r="E75" s="32"/>
      <c r="F75" s="46">
        <f>F41</f>
        <v>0</v>
      </c>
    </row>
    <row r="76" spans="1:6" x14ac:dyDescent="0.25">
      <c r="A76" s="1" t="s">
        <v>44</v>
      </c>
      <c r="B76" s="4" t="s">
        <v>45</v>
      </c>
      <c r="E76" s="32"/>
      <c r="F76" s="46">
        <f>F49</f>
        <v>0</v>
      </c>
    </row>
    <row r="77" spans="1:6" x14ac:dyDescent="0.25">
      <c r="A77" s="1" t="s">
        <v>51</v>
      </c>
      <c r="B77" s="4" t="s">
        <v>52</v>
      </c>
      <c r="E77" s="32"/>
      <c r="F77" s="46">
        <f>F60</f>
        <v>0</v>
      </c>
    </row>
    <row r="78" spans="1:6" x14ac:dyDescent="0.25">
      <c r="B78" s="4"/>
      <c r="E78" s="32"/>
      <c r="F78" s="46"/>
    </row>
    <row r="79" spans="1:6" ht="15.75" x14ac:dyDescent="0.25">
      <c r="A79" s="35"/>
      <c r="B79" s="36" t="s">
        <v>68</v>
      </c>
      <c r="C79" s="37"/>
      <c r="D79" s="37"/>
      <c r="E79" s="38"/>
      <c r="F79" s="47">
        <f>SUM(F72:F77)</f>
        <v>0</v>
      </c>
    </row>
    <row r="83" ht="30.75" customHeight="1" x14ac:dyDescent="0.25"/>
  </sheetData>
  <mergeCells count="1">
    <mergeCell ref="B3:F3"/>
  </mergeCells>
  <phoneticPr fontId="9" type="noConversion"/>
  <pageMargins left="0.7" right="0.7" top="0.75" bottom="0.75" header="0.3" footer="0.3"/>
  <pageSetup paperSize="9" scale="68" fitToHeight="0" orientation="portrait" r:id="rId1"/>
  <headerFooter>
    <oddFooter>&amp;RStranica &amp;P</oddFooter>
  </headerFooter>
  <rowBreaks count="2" manualBreakCount="2">
    <brk id="31" max="5" man="1"/>
    <brk id="6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građ.-obrt.radovi</vt:lpstr>
      <vt:lpstr>'građ.-obrt.radovi'!Print_Area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BILOTA</dc:creator>
  <cp:lastModifiedBy>Nives</cp:lastModifiedBy>
  <cp:lastPrinted>2026-04-30T10:53:36Z</cp:lastPrinted>
  <dcterms:created xsi:type="dcterms:W3CDTF">2016-10-05T12:43:55Z</dcterms:created>
  <dcterms:modified xsi:type="dcterms:W3CDTF">2026-05-25T09:30:31Z</dcterms:modified>
</cp:coreProperties>
</file>